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G178" i="1" s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7" i="1" l="1"/>
  <c r="L178" i="1"/>
  <c r="L158" i="1"/>
  <c r="L81" i="1"/>
  <c r="G158" i="1"/>
  <c r="G139" i="1"/>
  <c r="G81" i="1"/>
  <c r="L119" i="1"/>
  <c r="L139" i="1"/>
  <c r="L100" i="1"/>
  <c r="L62" i="1"/>
  <c r="L43" i="1"/>
  <c r="L24" i="1"/>
  <c r="G197" i="1"/>
  <c r="J197" i="1"/>
  <c r="I197" i="1"/>
  <c r="H197" i="1"/>
  <c r="F197" i="1"/>
  <c r="I178" i="1"/>
  <c r="J178" i="1"/>
  <c r="H178" i="1"/>
  <c r="F178" i="1"/>
  <c r="J158" i="1"/>
  <c r="I158" i="1"/>
  <c r="H158" i="1"/>
  <c r="F158" i="1"/>
  <c r="J139" i="1"/>
  <c r="I139" i="1"/>
  <c r="H139" i="1"/>
  <c r="F139" i="1"/>
  <c r="G119" i="1"/>
  <c r="J119" i="1"/>
  <c r="I119" i="1"/>
  <c r="H119" i="1"/>
  <c r="F119" i="1"/>
  <c r="G100" i="1"/>
  <c r="I100" i="1"/>
  <c r="J100" i="1"/>
  <c r="H100" i="1"/>
  <c r="F100" i="1"/>
  <c r="J81" i="1"/>
  <c r="I81" i="1"/>
  <c r="H81" i="1"/>
  <c r="F81" i="1"/>
  <c r="J62" i="1"/>
  <c r="I62" i="1"/>
  <c r="H62" i="1"/>
  <c r="G62" i="1"/>
  <c r="F62" i="1"/>
  <c r="G43" i="1"/>
  <c r="H43" i="1"/>
  <c r="J43" i="1"/>
  <c r="I43" i="1"/>
  <c r="F43" i="1"/>
  <c r="J24" i="1"/>
  <c r="I24" i="1"/>
  <c r="H24" i="1"/>
  <c r="G24" i="1"/>
  <c r="F24" i="1"/>
  <c r="L198" i="1" l="1"/>
  <c r="G198" i="1"/>
  <c r="H198" i="1"/>
  <c r="F198" i="1"/>
  <c r="J198" i="1"/>
  <c r="I198" i="1"/>
</calcChain>
</file>

<file path=xl/sharedStrings.xml><?xml version="1.0" encoding="utf-8"?>
<sst xmlns="http://schemas.openxmlformats.org/spreadsheetml/2006/main" count="312" uniqueCount="101">
  <si>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</si>
  <si>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</si>
  <si>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</si>
  <si>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</si>
  <si>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</si>
  <si>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</si>
  <si>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</si>
  <si>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</si>
  <si>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</si>
  <si>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</si>
  <si>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</si>
  <si>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</si>
  <si>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</si>
  <si>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</si>
  <si>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</si>
  <si>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</si>
  <si>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</si>
  <si>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</si>
  <si>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</si>
  <si>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</si>
  <si>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</si>
  <si>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</si>
  <si>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</si>
  <si>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</si>
  <si>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</si>
  <si>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</si>
  <si>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</si>
  <si>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</si>
  <si>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</si>
  <si>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</si>
  <si>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</si>
  <si>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</si>
  <si>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</si>
  <si>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</si>
  <si>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</si>
  <si>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</si>
  <si>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</si>
  <si>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</si>
  <si>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</si>
  <si>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</si>
  <si>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</si>
  <si>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Омлет натуральный</t>
  </si>
  <si>
    <t>Чай с сахаром</t>
  </si>
  <si>
    <t>Компот из свежих яблок</t>
  </si>
  <si>
    <t>Напиток из плодов шиповника</t>
  </si>
  <si>
    <t>Суп картофельный с бобовыми</t>
  </si>
  <si>
    <t>Компот из смеси сухофруктов</t>
  </si>
  <si>
    <t>Пудинг из творога (запеченный) с молоком сгущенным</t>
  </si>
  <si>
    <t>Чай с лимоном с сахаром</t>
  </si>
  <si>
    <t>Масло сливочное порциями</t>
  </si>
  <si>
    <t>Овощи свежие/соленые (помидор)</t>
  </si>
  <si>
    <t>Каша рассыпчатая пшеничная с маслом сливочным</t>
  </si>
  <si>
    <t>Напиток из шиповника</t>
  </si>
  <si>
    <t>Каша молочная рисовая с сахаром</t>
  </si>
  <si>
    <t>Кофейный напиток с молоком</t>
  </si>
  <si>
    <t>Икра свекольная</t>
  </si>
  <si>
    <t>Щи из свежей капусты со сметаной</t>
  </si>
  <si>
    <t>Шницель из говядины</t>
  </si>
  <si>
    <t>Каша рассыпчатая гречневая с маслом сливочным</t>
  </si>
  <si>
    <t>Компот из свежих плодов</t>
  </si>
  <si>
    <t>Макароны отварные с сыром с маслом сливочным</t>
  </si>
  <si>
    <t>Овощи порционные соленые/свежие</t>
  </si>
  <si>
    <t>Суп с рисовой крупой и томатом</t>
  </si>
  <si>
    <t>Рагу из птицы</t>
  </si>
  <si>
    <t>Каша гречневая рассыпчатая с маслом сливочным</t>
  </si>
  <si>
    <t>Котлеты рубленные из птицы</t>
  </si>
  <si>
    <t>Овощи свежие/соленые</t>
  </si>
  <si>
    <t>Борщ из свежей капусты с картофелем со сметаной</t>
  </si>
  <si>
    <t>Рыба припущенная</t>
  </si>
  <si>
    <t>Кукуруза консервированная отварная</t>
  </si>
  <si>
    <t>Макароны отварные с маслом сливочным</t>
  </si>
  <si>
    <t>Каша вязкая молочная из гречневой крупы с сахаром</t>
  </si>
  <si>
    <t>Яблоко свежее</t>
  </si>
  <si>
    <t>Каша рассыпчатая рисовая с маслом сливочным</t>
  </si>
  <si>
    <t>Компот из сухофруктов</t>
  </si>
  <si>
    <t>Зеленый горошек отварной</t>
  </si>
  <si>
    <t>Чай с сахаром с лимоном</t>
  </si>
  <si>
    <t>Овощи свежие/соленые (огурец)</t>
  </si>
  <si>
    <t>Суп картофельный с макаронными изделиями</t>
  </si>
  <si>
    <t>Кнели из птицы</t>
  </si>
  <si>
    <t>Макаронные изделия отварные с маслом сливочным</t>
  </si>
  <si>
    <t>Каша вязкая молочная овсяная с сахаром</t>
  </si>
  <si>
    <t>Сыр порциями</t>
  </si>
  <si>
    <t>Кофейный напиток</t>
  </si>
  <si>
    <t>Плов из птицы</t>
  </si>
  <si>
    <t>Овощи свежие (помидор)</t>
  </si>
  <si>
    <t>Борщ с капустой и картофелем со сметаной</t>
  </si>
  <si>
    <t>Запеканка из творога с молоком сгущенным</t>
  </si>
  <si>
    <t>Чай с сахаром и лимоном</t>
  </si>
  <si>
    <t>Рассольник Ленинградский со сметаной</t>
  </si>
  <si>
    <t>кисломол.</t>
  </si>
  <si>
    <t>Яблоко сезонное свежее</t>
  </si>
  <si>
    <t>Картофель отварной с маслом сливочным</t>
  </si>
  <si>
    <t>Котлеты/биточки/шницели из говядины</t>
  </si>
  <si>
    <t>Хлеб ржаной</t>
  </si>
  <si>
    <t>Щи из свежей капусты с картофелем со сметаной</t>
  </si>
  <si>
    <t>Овощи натуральные соленые (помидор)</t>
  </si>
  <si>
    <t>Овощи порционные свежие/соленые (помидор)</t>
  </si>
  <si>
    <t>Котлеты Московские</t>
  </si>
  <si>
    <t>МБОУ СОШ №8 г.ЕССЕНТУКИ</t>
  </si>
  <si>
    <t>Кубрицкая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</si>
</sst>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29</v>
      </c>
      <c r="H6" s="40">
        <v>22</v>
      </c>
      <c r="I6" s="40">
        <v>73</v>
      </c>
      <c r="J6" s="40">
        <v>607</v>
      </c>
      <c r="K6" s="41">
        <v>222</v>
      </c>
      <c r="L6" s="40">
        <v>59.17</v>
      </c>
    </row>
    <row r="7" spans="1:12" ht="15" x14ac:dyDescent="0.25">
      <c r="A7" s="23"/>
      <c r="B7" s="15"/>
      <c r="C7" s="11"/>
      <c r="D7" s="6" t="s">
        <v>90</v>
      </c>
      <c r="E7" s="42" t="s">
        <v>49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217</v>
      </c>
      <c r="G8" s="43">
        <v>0</v>
      </c>
      <c r="H8" s="43">
        <v>0</v>
      </c>
      <c r="I8" s="43">
        <v>10</v>
      </c>
      <c r="J8" s="43">
        <v>62</v>
      </c>
      <c r="K8" s="44">
        <v>377</v>
      </c>
      <c r="L8" s="43">
        <v>3.42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33</v>
      </c>
      <c r="G9" s="43">
        <v>2</v>
      </c>
      <c r="H9" s="43">
        <v>0</v>
      </c>
      <c r="I9" s="43">
        <v>15</v>
      </c>
      <c r="J9" s="43">
        <v>71</v>
      </c>
      <c r="K9" s="44">
        <v>573</v>
      </c>
      <c r="L9" s="43">
        <v>1.95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</v>
      </c>
      <c r="H13" s="19">
        <f t="shared" si="0"/>
        <v>29</v>
      </c>
      <c r="I13" s="19">
        <f t="shared" si="0"/>
        <v>98</v>
      </c>
      <c r="J13" s="19">
        <f t="shared" si="0"/>
        <v>806</v>
      </c>
      <c r="K13" s="25"/>
      <c r="L13" s="19">
        <f t="shared" ref="L13" si="1">SUM(L6:L12)</f>
        <v>71.540000000000006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97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>
        <v>13.45</v>
      </c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204</v>
      </c>
      <c r="G15" s="43">
        <v>2</v>
      </c>
      <c r="H15" s="43">
        <v>5</v>
      </c>
      <c r="I15" s="43">
        <v>9</v>
      </c>
      <c r="J15" s="43">
        <v>95</v>
      </c>
      <c r="K15" s="44">
        <v>96</v>
      </c>
      <c r="L15" s="43">
        <v>10.28</v>
      </c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14</v>
      </c>
      <c r="H16" s="43">
        <v>26</v>
      </c>
      <c r="I16" s="43">
        <v>13</v>
      </c>
      <c r="J16" s="43">
        <v>349</v>
      </c>
      <c r="K16" s="44">
        <v>295</v>
      </c>
      <c r="L16" s="43">
        <v>31.74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155</v>
      </c>
      <c r="G17" s="43">
        <v>7</v>
      </c>
      <c r="H17" s="43">
        <v>5</v>
      </c>
      <c r="I17" s="43">
        <v>40</v>
      </c>
      <c r="J17" s="43">
        <v>229</v>
      </c>
      <c r="K17" s="44">
        <v>302</v>
      </c>
      <c r="L17" s="43">
        <v>7.72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>
        <v>388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573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42" t="s">
        <v>94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573</v>
      </c>
      <c r="L20" s="43">
        <v>1.95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29</v>
      </c>
      <c r="H23" s="19">
        <f t="shared" si="2"/>
        <v>36</v>
      </c>
      <c r="I23" s="19">
        <f t="shared" si="2"/>
        <v>110</v>
      </c>
      <c r="J23" s="19">
        <f t="shared" si="2"/>
        <v>897</v>
      </c>
      <c r="K23" s="25"/>
      <c r="L23" s="19">
        <f t="shared" ref="L23" si="3">SUM(L14:L22)</f>
        <v>75.09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1269</v>
      </c>
      <c r="G24" s="32">
        <f t="shared" ref="G24:J24" si="4">G13+G23</f>
        <v>60</v>
      </c>
      <c r="H24" s="32">
        <f t="shared" si="4"/>
        <v>65</v>
      </c>
      <c r="I24" s="32">
        <f t="shared" si="4"/>
        <v>208</v>
      </c>
      <c r="J24" s="32">
        <f t="shared" si="4"/>
        <v>1703</v>
      </c>
      <c r="K24" s="32"/>
      <c r="L24" s="32">
        <f t="shared" ref="L24" si="5">L13+L23</f>
        <v>146.63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210</v>
      </c>
      <c r="G25" s="40">
        <v>6</v>
      </c>
      <c r="H25" s="40">
        <v>4</v>
      </c>
      <c r="I25" s="40">
        <v>53</v>
      </c>
      <c r="J25" s="40">
        <v>268</v>
      </c>
      <c r="K25" s="41">
        <v>182</v>
      </c>
      <c r="L25" s="40">
        <v>20.83</v>
      </c>
    </row>
    <row r="26" spans="1:12" ht="15" x14ac:dyDescent="0.25">
      <c r="A26" s="14"/>
      <c r="B26" s="15"/>
      <c r="C26" s="11"/>
      <c r="D26" s="6" t="s">
        <v>90</v>
      </c>
      <c r="E26" s="42" t="s">
        <v>82</v>
      </c>
      <c r="F26" s="43">
        <v>15</v>
      </c>
      <c r="G26" s="43">
        <v>7</v>
      </c>
      <c r="H26" s="43">
        <v>9</v>
      </c>
      <c r="I26" s="43">
        <v>0</v>
      </c>
      <c r="J26" s="43">
        <v>108</v>
      </c>
      <c r="K26" s="44">
        <v>15</v>
      </c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>
        <v>13.8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573</v>
      </c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42" t="s">
        <v>91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>
        <v>10.199999999999999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595</v>
      </c>
      <c r="K32" s="25"/>
      <c r="L32" s="19">
        <f t="shared" si="9"/>
        <v>55.78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</v>
      </c>
      <c r="H33" s="43">
        <v>0</v>
      </c>
      <c r="I33" s="43">
        <v>14</v>
      </c>
      <c r="J33" s="43">
        <v>111</v>
      </c>
      <c r="K33" s="44">
        <v>75</v>
      </c>
      <c r="L33" s="43">
        <v>5.99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204</v>
      </c>
      <c r="G34" s="43">
        <v>2</v>
      </c>
      <c r="H34" s="43">
        <v>5</v>
      </c>
      <c r="I34" s="43">
        <v>8</v>
      </c>
      <c r="J34" s="43">
        <v>90</v>
      </c>
      <c r="K34" s="44">
        <v>108</v>
      </c>
      <c r="L34" s="43">
        <v>7.78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14</v>
      </c>
      <c r="H35" s="43">
        <v>20</v>
      </c>
      <c r="I35" s="43">
        <v>12</v>
      </c>
      <c r="J35" s="43">
        <v>282</v>
      </c>
      <c r="K35" s="44">
        <v>268</v>
      </c>
      <c r="L35" s="43">
        <v>53.36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155</v>
      </c>
      <c r="G36" s="43">
        <v>9</v>
      </c>
      <c r="H36" s="43">
        <v>10</v>
      </c>
      <c r="I36" s="43">
        <v>40</v>
      </c>
      <c r="J36" s="43">
        <v>105</v>
      </c>
      <c r="K36" s="44">
        <v>302</v>
      </c>
      <c r="L36" s="43">
        <v>15.29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</v>
      </c>
      <c r="H37" s="43">
        <v>0</v>
      </c>
      <c r="I37" s="43">
        <v>28</v>
      </c>
      <c r="J37" s="43">
        <v>114</v>
      </c>
      <c r="K37" s="44">
        <v>342</v>
      </c>
      <c r="L37" s="43">
        <v>6.41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>
        <v>573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42" t="s">
        <v>94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573</v>
      </c>
      <c r="L39" s="43">
        <v>1.95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127</v>
      </c>
      <c r="J42" s="19">
        <f t="shared" ref="J42:L42" si="13">SUM(J33:J41)</f>
        <v>825</v>
      </c>
      <c r="K42" s="25"/>
      <c r="L42" s="19">
        <f t="shared" si="13"/>
        <v>92.72999999999999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1324</v>
      </c>
      <c r="G43" s="32">
        <f t="shared" ref="G43" si="14">G32+G42</f>
        <v>48</v>
      </c>
      <c r="H43" s="32">
        <f t="shared" ref="H43" si="15">H32+H42</f>
        <v>51</v>
      </c>
      <c r="I43" s="32">
        <f t="shared" ref="I43" si="16">I32+I42</f>
        <v>221</v>
      </c>
      <c r="J43" s="32">
        <f t="shared" ref="J43:L43" si="17">J32+J42</f>
        <v>1420</v>
      </c>
      <c r="K43" s="32"/>
      <c r="L43" s="32">
        <f t="shared" si="17"/>
        <v>148.51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250</v>
      </c>
      <c r="G44" s="40">
        <v>17</v>
      </c>
      <c r="H44" s="40">
        <v>20</v>
      </c>
      <c r="I44" s="40">
        <v>43</v>
      </c>
      <c r="J44" s="40">
        <v>418</v>
      </c>
      <c r="K44" s="41">
        <v>204</v>
      </c>
      <c r="L44" s="40">
        <v>56.3</v>
      </c>
    </row>
    <row r="45" spans="1:12" ht="15" x14ac:dyDescent="0.25">
      <c r="A45" s="23"/>
      <c r="B45" s="15"/>
      <c r="C45" s="11"/>
      <c r="D45" s="6" t="s">
        <v>90</v>
      </c>
      <c r="E45" s="42" t="s">
        <v>49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7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>
        <v>1.93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>
        <v>573</v>
      </c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68</v>
      </c>
      <c r="J51" s="19">
        <f t="shared" ref="J51:L51" si="21">SUM(J44:J50)</f>
        <v>615</v>
      </c>
      <c r="K51" s="25"/>
      <c r="L51" s="19">
        <f t="shared" si="21"/>
        <v>67.180000000000007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>
        <v>13.45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3</v>
      </c>
      <c r="H53" s="43">
        <v>5</v>
      </c>
      <c r="I53" s="43">
        <v>20</v>
      </c>
      <c r="J53" s="43">
        <v>139</v>
      </c>
      <c r="K53" s="44">
        <v>116</v>
      </c>
      <c r="L53" s="43">
        <v>7.31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250</v>
      </c>
      <c r="G54" s="43">
        <v>18</v>
      </c>
      <c r="H54" s="43">
        <v>15</v>
      </c>
      <c r="I54" s="43">
        <v>21</v>
      </c>
      <c r="J54" s="43">
        <v>285</v>
      </c>
      <c r="K54" s="44">
        <v>289</v>
      </c>
      <c r="L54" s="43">
        <v>57.24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>
        <v>5.35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>
        <v>573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42" t="s">
        <v>94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573</v>
      </c>
      <c r="L58" s="43">
        <v>1.95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100</v>
      </c>
      <c r="J61" s="19">
        <f t="shared" ref="J61:L61" si="25">SUM(J52:J60)</f>
        <v>693</v>
      </c>
      <c r="K61" s="25"/>
      <c r="L61" s="19">
        <f t="shared" si="25"/>
        <v>87.25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46</v>
      </c>
      <c r="H62" s="32">
        <f t="shared" ref="H62" si="27">H51+H61</f>
        <v>47</v>
      </c>
      <c r="I62" s="32">
        <f t="shared" ref="I62" si="28">I51+I61</f>
        <v>168</v>
      </c>
      <c r="J62" s="32">
        <f t="shared" ref="J62:L62" si="29">J51+J61</f>
        <v>1308</v>
      </c>
      <c r="K62" s="32"/>
      <c r="L62" s="32">
        <f t="shared" si="29"/>
        <v>154.43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170</v>
      </c>
      <c r="G63" s="40">
        <v>4</v>
      </c>
      <c r="H63" s="40">
        <v>5</v>
      </c>
      <c r="I63" s="40">
        <v>38</v>
      </c>
      <c r="J63" s="40">
        <v>206</v>
      </c>
      <c r="K63" s="41">
        <v>302</v>
      </c>
      <c r="L63" s="40">
        <v>15.29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90</v>
      </c>
      <c r="G64" s="43">
        <v>14</v>
      </c>
      <c r="H64" s="43">
        <v>26</v>
      </c>
      <c r="I64" s="43">
        <v>13</v>
      </c>
      <c r="J64" s="43">
        <v>349</v>
      </c>
      <c r="K64" s="44">
        <v>295</v>
      </c>
      <c r="L64" s="43">
        <v>31.74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>
        <v>13.8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573</v>
      </c>
      <c r="L66" s="43">
        <v>1.95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66</v>
      </c>
      <c r="F68" s="43">
        <v>60</v>
      </c>
      <c r="G68" s="43">
        <v>1</v>
      </c>
      <c r="H68" s="43">
        <v>0</v>
      </c>
      <c r="I68" s="43">
        <v>2</v>
      </c>
      <c r="J68" s="43">
        <v>13</v>
      </c>
      <c r="K68" s="44">
        <v>71</v>
      </c>
      <c r="L68" s="43">
        <v>13.45</v>
      </c>
    </row>
    <row r="69" spans="1:12" ht="15" x14ac:dyDescent="0.25">
      <c r="A69" s="23"/>
      <c r="B69" s="15"/>
      <c r="C69" s="11"/>
      <c r="D69" s="6" t="s">
        <v>90</v>
      </c>
      <c r="E69" s="42" t="s">
        <v>49</v>
      </c>
      <c r="F69" s="43">
        <v>10</v>
      </c>
      <c r="G69" s="43">
        <v>0</v>
      </c>
      <c r="H69" s="43">
        <v>7</v>
      </c>
      <c r="I69" s="43">
        <v>0</v>
      </c>
      <c r="J69" s="43">
        <v>66</v>
      </c>
      <c r="K69" s="44">
        <v>14</v>
      </c>
      <c r="L69" s="43">
        <v>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24</v>
      </c>
      <c r="H70" s="19">
        <f t="shared" ref="H70" si="31">SUM(H63:H69)</f>
        <v>41</v>
      </c>
      <c r="I70" s="19">
        <f t="shared" ref="I70" si="32">SUM(I63:I69)</f>
        <v>84</v>
      </c>
      <c r="J70" s="19">
        <f t="shared" ref="J70:L70" si="33">SUM(J63:J69)</f>
        <v>806</v>
      </c>
      <c r="K70" s="25"/>
      <c r="L70" s="19">
        <f t="shared" si="33"/>
        <v>83.23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>
        <v>13.45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204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>
        <v>11.6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14</v>
      </c>
      <c r="H73" s="43">
        <v>8</v>
      </c>
      <c r="I73" s="43">
        <v>13</v>
      </c>
      <c r="J73" s="43">
        <v>178</v>
      </c>
      <c r="K73" s="44">
        <v>227</v>
      </c>
      <c r="L73" s="43">
        <v>52.53</v>
      </c>
    </row>
    <row r="74" spans="1:12" ht="15" x14ac:dyDescent="0.25">
      <c r="A74" s="23"/>
      <c r="B74" s="15"/>
      <c r="C74" s="11"/>
      <c r="D74" s="7" t="s">
        <v>29</v>
      </c>
      <c r="E74" s="42" t="s">
        <v>92</v>
      </c>
      <c r="F74" s="43">
        <v>155</v>
      </c>
      <c r="G74" s="43">
        <v>3</v>
      </c>
      <c r="H74" s="43">
        <v>6</v>
      </c>
      <c r="I74" s="43">
        <v>21</v>
      </c>
      <c r="J74" s="43">
        <v>155</v>
      </c>
      <c r="K74" s="44">
        <v>125</v>
      </c>
      <c r="L74" s="43">
        <v>13.38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388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>
        <v>573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42" t="s">
        <v>94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573</v>
      </c>
      <c r="L77" s="43">
        <v>1.95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25</v>
      </c>
      <c r="H80" s="19">
        <f t="shared" ref="H80" si="35">SUM(H71:H79)</f>
        <v>19</v>
      </c>
      <c r="I80" s="19">
        <f t="shared" ref="I80" si="36">SUM(I71:I79)</f>
        <v>93</v>
      </c>
      <c r="J80" s="19">
        <f t="shared" ref="J80:L80" si="37">SUM(J71:J79)</f>
        <v>661</v>
      </c>
      <c r="K80" s="25"/>
      <c r="L80" s="19">
        <f t="shared" si="37"/>
        <v>102.86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1329</v>
      </c>
      <c r="G81" s="32">
        <f t="shared" ref="G81" si="38">G70+G80</f>
        <v>49</v>
      </c>
      <c r="H81" s="32">
        <f t="shared" ref="H81" si="39">H70+H80</f>
        <v>60</v>
      </c>
      <c r="I81" s="32">
        <f t="shared" ref="I81" si="40">I70+I80</f>
        <v>177</v>
      </c>
      <c r="J81" s="32">
        <f t="shared" ref="J81:L81" si="41">J70+J80</f>
        <v>1467</v>
      </c>
      <c r="K81" s="32"/>
      <c r="L81" s="32">
        <f t="shared" si="41"/>
        <v>186.09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200</v>
      </c>
      <c r="G82" s="40">
        <v>18</v>
      </c>
      <c r="H82" s="40">
        <v>32</v>
      </c>
      <c r="I82" s="40">
        <v>3</v>
      </c>
      <c r="J82" s="40">
        <v>377</v>
      </c>
      <c r="K82" s="41">
        <v>210</v>
      </c>
      <c r="L82" s="40">
        <v>52.89</v>
      </c>
    </row>
    <row r="83" spans="1:12" ht="15" x14ac:dyDescent="0.25">
      <c r="A83" s="23"/>
      <c r="B83" s="15"/>
      <c r="C83" s="11"/>
      <c r="D83" s="6"/>
      <c r="E83" s="42" t="s">
        <v>69</v>
      </c>
      <c r="F83" s="43">
        <v>50</v>
      </c>
      <c r="G83" s="43">
        <v>1</v>
      </c>
      <c r="H83" s="43">
        <v>0</v>
      </c>
      <c r="I83" s="43">
        <v>2</v>
      </c>
      <c r="J83" s="43">
        <v>12</v>
      </c>
      <c r="K83" s="44">
        <v>133</v>
      </c>
      <c r="L83" s="43">
        <v>8.9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10</v>
      </c>
      <c r="J84" s="43">
        <v>60</v>
      </c>
      <c r="K84" s="44">
        <v>376</v>
      </c>
      <c r="L84" s="43">
        <v>1.93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573</v>
      </c>
      <c r="L85" s="43">
        <v>1.95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90</v>
      </c>
      <c r="E87" s="42" t="s">
        <v>49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>
        <v>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39</v>
      </c>
      <c r="I89" s="19">
        <f t="shared" ref="I89" si="44">SUM(I82:I88)</f>
        <v>30</v>
      </c>
      <c r="J89" s="19">
        <f t="shared" ref="J89:L89" si="45">SUM(J82:J88)</f>
        <v>586</v>
      </c>
      <c r="K89" s="25"/>
      <c r="L89" s="19">
        <f t="shared" si="45"/>
        <v>72.67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60</v>
      </c>
      <c r="G90" s="43">
        <v>1</v>
      </c>
      <c r="H90" s="43">
        <v>0</v>
      </c>
      <c r="I90" s="43">
        <v>14</v>
      </c>
      <c r="J90" s="43">
        <v>111</v>
      </c>
      <c r="K90" s="44">
        <v>75</v>
      </c>
      <c r="L90" s="43">
        <v>5.99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6</v>
      </c>
      <c r="H91" s="43">
        <v>5</v>
      </c>
      <c r="I91" s="43">
        <v>18</v>
      </c>
      <c r="J91" s="43">
        <v>141</v>
      </c>
      <c r="K91" s="44">
        <v>102</v>
      </c>
      <c r="L91" s="43">
        <v>6.96</v>
      </c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14</v>
      </c>
      <c r="H92" s="43">
        <v>20</v>
      </c>
      <c r="I92" s="43">
        <v>12</v>
      </c>
      <c r="J92" s="43">
        <v>282</v>
      </c>
      <c r="K92" s="44">
        <v>268</v>
      </c>
      <c r="L92" s="43">
        <v>53.36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155</v>
      </c>
      <c r="G93" s="43">
        <v>6</v>
      </c>
      <c r="H93" s="43">
        <v>6</v>
      </c>
      <c r="I93" s="43">
        <v>32</v>
      </c>
      <c r="J93" s="43">
        <v>202</v>
      </c>
      <c r="K93" s="44">
        <v>309</v>
      </c>
      <c r="L93" s="43">
        <v>6.93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>
        <v>6.41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>
        <v>573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42" t="s">
        <v>94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573</v>
      </c>
      <c r="L96" s="43">
        <v>1.95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31</v>
      </c>
      <c r="H99" s="19">
        <f t="shared" ref="H99" si="47">SUM(H90:H98)</f>
        <v>31</v>
      </c>
      <c r="I99" s="19">
        <f t="shared" ref="I99" si="48">SUM(I90:I98)</f>
        <v>129</v>
      </c>
      <c r="J99" s="19">
        <f t="shared" ref="J99:L99" si="49">SUM(J90:J98)</f>
        <v>974</v>
      </c>
      <c r="K99" s="25"/>
      <c r="L99" s="19">
        <f t="shared" si="49"/>
        <v>83.550000000000011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1265</v>
      </c>
      <c r="G100" s="32">
        <f t="shared" ref="G100" si="50">G89+G99</f>
        <v>52</v>
      </c>
      <c r="H100" s="32">
        <f t="shared" ref="H100" si="51">H89+H99</f>
        <v>70</v>
      </c>
      <c r="I100" s="32">
        <f t="shared" ref="I100" si="52">I89+I99</f>
        <v>159</v>
      </c>
      <c r="J100" s="32">
        <f t="shared" ref="J100:L100" si="53">J89+J99</f>
        <v>1560</v>
      </c>
      <c r="K100" s="32"/>
      <c r="L100" s="32">
        <f t="shared" si="53"/>
        <v>156.22000000000003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210</v>
      </c>
      <c r="G101" s="40">
        <v>6</v>
      </c>
      <c r="H101" s="40">
        <v>10</v>
      </c>
      <c r="I101" s="40">
        <v>27</v>
      </c>
      <c r="J101" s="40">
        <v>224</v>
      </c>
      <c r="K101" s="41">
        <v>173</v>
      </c>
      <c r="L101" s="40">
        <v>21.95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>
        <v>1.93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>
        <v>573</v>
      </c>
      <c r="L104" s="43">
        <v>1.95</v>
      </c>
    </row>
    <row r="105" spans="1:12" ht="15" x14ac:dyDescent="0.2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388</v>
      </c>
      <c r="L105" s="43">
        <v>10.199999999999999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62</v>
      </c>
      <c r="J108" s="19">
        <f t="shared" si="54"/>
        <v>402</v>
      </c>
      <c r="K108" s="25"/>
      <c r="L108" s="19">
        <f t="shared" ref="L108" si="55">SUM(L101:L107)</f>
        <v>36.03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</v>
      </c>
      <c r="H109" s="43">
        <v>0</v>
      </c>
      <c r="I109" s="43">
        <v>2</v>
      </c>
      <c r="J109" s="43">
        <v>13</v>
      </c>
      <c r="K109" s="44">
        <v>71</v>
      </c>
      <c r="L109" s="43">
        <v>13.45</v>
      </c>
    </row>
    <row r="110" spans="1:12" ht="15" x14ac:dyDescent="0.25">
      <c r="A110" s="23"/>
      <c r="B110" s="15"/>
      <c r="C110" s="11"/>
      <c r="D110" s="7" t="s">
        <v>27</v>
      </c>
      <c r="E110" s="42" t="s">
        <v>95</v>
      </c>
      <c r="F110" s="43">
        <v>204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>
        <v>10.78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14</v>
      </c>
      <c r="H111" s="43">
        <v>26</v>
      </c>
      <c r="I111" s="43">
        <v>13</v>
      </c>
      <c r="J111" s="43">
        <v>349</v>
      </c>
      <c r="K111" s="44">
        <v>295</v>
      </c>
      <c r="L111" s="43">
        <v>31.74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155</v>
      </c>
      <c r="G112" s="43">
        <v>7</v>
      </c>
      <c r="H112" s="43">
        <v>5</v>
      </c>
      <c r="I112" s="43">
        <v>40</v>
      </c>
      <c r="J112" s="43">
        <v>228</v>
      </c>
      <c r="K112" s="44">
        <v>302</v>
      </c>
      <c r="L112" s="43">
        <v>9.82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>
        <v>5.35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>
        <v>573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42" t="s">
        <v>94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573</v>
      </c>
      <c r="L115" s="43">
        <v>1.95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29</v>
      </c>
      <c r="H118" s="19">
        <f t="shared" si="56"/>
        <v>36</v>
      </c>
      <c r="I118" s="19">
        <f t="shared" si="56"/>
        <v>120</v>
      </c>
      <c r="J118" s="19">
        <f t="shared" si="56"/>
        <v>936</v>
      </c>
      <c r="K118" s="25"/>
      <c r="L118" s="19">
        <f t="shared" ref="L118" si="57">SUM(L109:L117)</f>
        <v>75.039999999999992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1319</v>
      </c>
      <c r="G119" s="32">
        <f t="shared" ref="G119" si="58">G108+G118</f>
        <v>37</v>
      </c>
      <c r="H119" s="32">
        <f t="shared" ref="H119" si="59">H108+H118</f>
        <v>46</v>
      </c>
      <c r="I119" s="32">
        <f t="shared" ref="I119" si="60">I108+I118</f>
        <v>182</v>
      </c>
      <c r="J119" s="32">
        <f t="shared" ref="J119:L119" si="61">J108+J118</f>
        <v>1338</v>
      </c>
      <c r="K119" s="32"/>
      <c r="L119" s="32">
        <f t="shared" si="61"/>
        <v>111.07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200</v>
      </c>
      <c r="G120" s="40">
        <v>18</v>
      </c>
      <c r="H120" s="40">
        <v>32</v>
      </c>
      <c r="I120" s="40">
        <v>3</v>
      </c>
      <c r="J120" s="40">
        <v>377</v>
      </c>
      <c r="K120" s="41">
        <v>210</v>
      </c>
      <c r="L120" s="40">
        <v>52.89</v>
      </c>
    </row>
    <row r="121" spans="1:12" ht="15" x14ac:dyDescent="0.25">
      <c r="A121" s="14"/>
      <c r="B121" s="15"/>
      <c r="C121" s="11"/>
      <c r="D121" s="6"/>
      <c r="E121" s="42" t="s">
        <v>75</v>
      </c>
      <c r="F121" s="43">
        <v>50</v>
      </c>
      <c r="G121" s="43">
        <v>1</v>
      </c>
      <c r="H121" s="43">
        <v>0</v>
      </c>
      <c r="I121" s="43">
        <v>2</v>
      </c>
      <c r="J121" s="43">
        <v>12</v>
      </c>
      <c r="K121" s="44">
        <v>131</v>
      </c>
      <c r="L121" s="43">
        <v>8.9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217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>
        <v>3.42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>
        <v>573</v>
      </c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90</v>
      </c>
      <c r="E125" s="42" t="s">
        <v>49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>
        <v>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507</v>
      </c>
      <c r="G128" s="19">
        <f t="shared" ref="G128:J128" si="62">SUM(G120:G127)</f>
        <v>21</v>
      </c>
      <c r="H128" s="19">
        <f t="shared" si="62"/>
        <v>39</v>
      </c>
      <c r="I128" s="19">
        <f t="shared" si="62"/>
        <v>30</v>
      </c>
      <c r="J128" s="19">
        <f t="shared" si="62"/>
        <v>586</v>
      </c>
      <c r="K128" s="25"/>
      <c r="L128" s="19">
        <f t="shared" ref="L128" si="63">SUM(L120:L127)</f>
        <v>74.16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77</v>
      </c>
      <c r="F129" s="43">
        <v>60</v>
      </c>
      <c r="G129" s="43">
        <v>1</v>
      </c>
      <c r="H129" s="43">
        <v>0</v>
      </c>
      <c r="I129" s="43">
        <v>2</v>
      </c>
      <c r="J129" s="43">
        <v>13</v>
      </c>
      <c r="K129" s="44">
        <v>71</v>
      </c>
      <c r="L129" s="43">
        <v>11.99</v>
      </c>
    </row>
    <row r="130" spans="1:12" ht="15" x14ac:dyDescent="0.25">
      <c r="A130" s="14"/>
      <c r="B130" s="15"/>
      <c r="C130" s="11"/>
      <c r="D130" s="7" t="s">
        <v>27</v>
      </c>
      <c r="E130" s="42" t="s">
        <v>78</v>
      </c>
      <c r="F130" s="43">
        <v>200</v>
      </c>
      <c r="G130" s="43">
        <v>3</v>
      </c>
      <c r="H130" s="43">
        <v>3</v>
      </c>
      <c r="I130" s="43">
        <v>18</v>
      </c>
      <c r="J130" s="43">
        <v>118</v>
      </c>
      <c r="K130" s="44">
        <v>103</v>
      </c>
      <c r="L130" s="43">
        <v>7.36</v>
      </c>
    </row>
    <row r="131" spans="1:12" ht="15" x14ac:dyDescent="0.25">
      <c r="A131" s="14"/>
      <c r="B131" s="15"/>
      <c r="C131" s="11"/>
      <c r="D131" s="7" t="s">
        <v>28</v>
      </c>
      <c r="E131" s="42" t="s">
        <v>63</v>
      </c>
      <c r="F131" s="43">
        <v>240</v>
      </c>
      <c r="G131" s="43">
        <v>18</v>
      </c>
      <c r="H131" s="43">
        <v>15</v>
      </c>
      <c r="I131" s="43">
        <v>21</v>
      </c>
      <c r="J131" s="43">
        <v>285</v>
      </c>
      <c r="K131" s="44">
        <v>289</v>
      </c>
      <c r="L131" s="43">
        <v>57.24</v>
      </c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59</v>
      </c>
      <c r="F133" s="43">
        <v>200</v>
      </c>
      <c r="G133" s="43">
        <v>0</v>
      </c>
      <c r="H133" s="43">
        <v>0</v>
      </c>
      <c r="I133" s="43">
        <v>28</v>
      </c>
      <c r="J133" s="43">
        <v>114</v>
      </c>
      <c r="K133" s="44">
        <v>342</v>
      </c>
      <c r="L133" s="43">
        <v>6.41</v>
      </c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2</v>
      </c>
      <c r="H134" s="43">
        <v>0</v>
      </c>
      <c r="I134" s="43">
        <v>15</v>
      </c>
      <c r="J134" s="43">
        <v>71</v>
      </c>
      <c r="K134" s="44">
        <v>573</v>
      </c>
      <c r="L134" s="43">
        <v>1.95</v>
      </c>
    </row>
    <row r="135" spans="1:12" ht="15" x14ac:dyDescent="0.25">
      <c r="A135" s="14"/>
      <c r="B135" s="15"/>
      <c r="C135" s="11"/>
      <c r="D135" s="7" t="s">
        <v>32</v>
      </c>
      <c r="E135" s="42" t="s">
        <v>94</v>
      </c>
      <c r="F135" s="43">
        <v>30</v>
      </c>
      <c r="G135" s="43">
        <v>2</v>
      </c>
      <c r="H135" s="43">
        <v>0</v>
      </c>
      <c r="I135" s="43">
        <v>10</v>
      </c>
      <c r="J135" s="43">
        <v>52</v>
      </c>
      <c r="K135" s="44">
        <v>573</v>
      </c>
      <c r="L135" s="43">
        <v>1.95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760</v>
      </c>
      <c r="G138" s="19">
        <f t="shared" ref="G138:J138" si="64">SUM(G129:G137)</f>
        <v>26</v>
      </c>
      <c r="H138" s="19">
        <f t="shared" si="64"/>
        <v>18</v>
      </c>
      <c r="I138" s="19">
        <f t="shared" si="64"/>
        <v>94</v>
      </c>
      <c r="J138" s="19">
        <f t="shared" si="64"/>
        <v>653</v>
      </c>
      <c r="K138" s="25"/>
      <c r="L138" s="19">
        <f t="shared" ref="L138" si="65">SUM(L129:L137)</f>
        <v>86.9</v>
      </c>
    </row>
    <row r="139" spans="1:12" ht="15" x14ac:dyDescent="0.2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1267</v>
      </c>
      <c r="G139" s="32">
        <f t="shared" ref="G139" si="66">G128+G138</f>
        <v>47</v>
      </c>
      <c r="H139" s="32">
        <f t="shared" ref="H139" si="67">H128+H138</f>
        <v>57</v>
      </c>
      <c r="I139" s="32">
        <f t="shared" ref="I139" si="68">I128+I138</f>
        <v>124</v>
      </c>
      <c r="J139" s="32">
        <f t="shared" ref="J139:L139" si="69">J128+J138</f>
        <v>1239</v>
      </c>
      <c r="K139" s="32"/>
      <c r="L139" s="32">
        <f t="shared" si="69"/>
        <v>161.06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87</v>
      </c>
      <c r="F140" s="40">
        <v>240</v>
      </c>
      <c r="G140" s="40">
        <v>23</v>
      </c>
      <c r="H140" s="40">
        <v>17</v>
      </c>
      <c r="I140" s="40">
        <v>38</v>
      </c>
      <c r="J140" s="40">
        <v>477</v>
      </c>
      <c r="K140" s="41">
        <v>223</v>
      </c>
      <c r="L140" s="40">
        <v>82.69</v>
      </c>
    </row>
    <row r="141" spans="1:12" ht="15" x14ac:dyDescent="0.25">
      <c r="A141" s="23"/>
      <c r="B141" s="15"/>
      <c r="C141" s="11"/>
      <c r="D141" s="6" t="s">
        <v>90</v>
      </c>
      <c r="E141" s="42" t="s">
        <v>49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43">
        <v>7</v>
      </c>
    </row>
    <row r="142" spans="1:12" ht="15" x14ac:dyDescent="0.25">
      <c r="A142" s="23"/>
      <c r="B142" s="15"/>
      <c r="C142" s="11"/>
      <c r="D142" s="7" t="s">
        <v>22</v>
      </c>
      <c r="E142" s="42" t="s">
        <v>88</v>
      </c>
      <c r="F142" s="43">
        <v>217</v>
      </c>
      <c r="G142" s="43">
        <v>0</v>
      </c>
      <c r="H142" s="43">
        <v>0</v>
      </c>
      <c r="I142" s="43">
        <v>14</v>
      </c>
      <c r="J142" s="43">
        <v>62</v>
      </c>
      <c r="K142" s="44">
        <v>377</v>
      </c>
      <c r="L142" s="43">
        <v>3.42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40</v>
      </c>
      <c r="F143" s="43">
        <v>33</v>
      </c>
      <c r="G143" s="43">
        <v>2</v>
      </c>
      <c r="H143" s="43">
        <v>0</v>
      </c>
      <c r="I143" s="43">
        <v>15</v>
      </c>
      <c r="J143" s="43">
        <v>71</v>
      </c>
      <c r="K143" s="44">
        <v>573</v>
      </c>
      <c r="L143" s="43">
        <v>1.95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70">SUM(G140:G146)</f>
        <v>25</v>
      </c>
      <c r="H147" s="19">
        <f t="shared" si="70"/>
        <v>24</v>
      </c>
      <c r="I147" s="19">
        <f t="shared" si="70"/>
        <v>67</v>
      </c>
      <c r="J147" s="19">
        <f t="shared" si="70"/>
        <v>676</v>
      </c>
      <c r="K147" s="25"/>
      <c r="L147" s="19">
        <f t="shared" ref="L147" si="71">SUM(L140:L146)</f>
        <v>95.06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50</v>
      </c>
      <c r="F148" s="43">
        <v>60</v>
      </c>
      <c r="G148" s="43">
        <v>1</v>
      </c>
      <c r="H148" s="43">
        <v>0</v>
      </c>
      <c r="I148" s="43">
        <v>2</v>
      </c>
      <c r="J148" s="43">
        <v>13</v>
      </c>
      <c r="K148" s="44">
        <v>71</v>
      </c>
      <c r="L148" s="43">
        <v>13.45</v>
      </c>
    </row>
    <row r="149" spans="1:12" ht="15" x14ac:dyDescent="0.25">
      <c r="A149" s="23"/>
      <c r="B149" s="15"/>
      <c r="C149" s="11"/>
      <c r="D149" s="7" t="s">
        <v>27</v>
      </c>
      <c r="E149" s="42" t="s">
        <v>89</v>
      </c>
      <c r="F149" s="43">
        <v>204</v>
      </c>
      <c r="G149" s="43">
        <v>2</v>
      </c>
      <c r="H149" s="43">
        <v>5</v>
      </c>
      <c r="I149" s="43">
        <v>9</v>
      </c>
      <c r="J149" s="43">
        <v>95</v>
      </c>
      <c r="K149" s="44">
        <v>96</v>
      </c>
      <c r="L149" s="43">
        <v>10.28</v>
      </c>
    </row>
    <row r="150" spans="1:12" ht="15" x14ac:dyDescent="0.25">
      <c r="A150" s="23"/>
      <c r="B150" s="15"/>
      <c r="C150" s="11"/>
      <c r="D150" s="7" t="s">
        <v>28</v>
      </c>
      <c r="E150" s="42" t="s">
        <v>79</v>
      </c>
      <c r="F150" s="43">
        <v>90</v>
      </c>
      <c r="G150" s="43">
        <v>15</v>
      </c>
      <c r="H150" s="43">
        <v>15</v>
      </c>
      <c r="I150" s="43">
        <v>4</v>
      </c>
      <c r="J150" s="43">
        <v>189</v>
      </c>
      <c r="K150" s="44">
        <v>301</v>
      </c>
      <c r="L150" s="43">
        <v>31.74</v>
      </c>
    </row>
    <row r="151" spans="1:12" ht="15" x14ac:dyDescent="0.25">
      <c r="A151" s="23"/>
      <c r="B151" s="15"/>
      <c r="C151" s="11"/>
      <c r="D151" s="7" t="s">
        <v>29</v>
      </c>
      <c r="E151" s="42" t="s">
        <v>80</v>
      </c>
      <c r="F151" s="43">
        <v>155</v>
      </c>
      <c r="G151" s="43">
        <v>6</v>
      </c>
      <c r="H151" s="43">
        <v>4</v>
      </c>
      <c r="I151" s="43">
        <v>33</v>
      </c>
      <c r="J151" s="43">
        <v>202</v>
      </c>
      <c r="K151" s="44">
        <v>309</v>
      </c>
      <c r="L151" s="43">
        <v>6.93</v>
      </c>
    </row>
    <row r="152" spans="1:12" ht="15" x14ac:dyDescent="0.25">
      <c r="A152" s="23"/>
      <c r="B152" s="15"/>
      <c r="C152" s="11"/>
      <c r="D152" s="7" t="s">
        <v>30</v>
      </c>
      <c r="E152" s="42" t="s">
        <v>44</v>
      </c>
      <c r="F152" s="43">
        <v>200</v>
      </c>
      <c r="G152" s="43">
        <v>1</v>
      </c>
      <c r="H152" s="43">
        <v>0</v>
      </c>
      <c r="I152" s="43">
        <v>21</v>
      </c>
      <c r="J152" s="43">
        <v>88</v>
      </c>
      <c r="K152" s="44">
        <v>388</v>
      </c>
      <c r="L152" s="43">
        <v>8</v>
      </c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2</v>
      </c>
      <c r="H153" s="43">
        <v>0</v>
      </c>
      <c r="I153" s="43">
        <v>15</v>
      </c>
      <c r="J153" s="43">
        <v>71</v>
      </c>
      <c r="K153" s="44">
        <v>573</v>
      </c>
      <c r="L153" s="43">
        <v>1.95</v>
      </c>
    </row>
    <row r="154" spans="1:12" ht="15" x14ac:dyDescent="0.25">
      <c r="A154" s="23"/>
      <c r="B154" s="15"/>
      <c r="C154" s="11"/>
      <c r="D154" s="7" t="s">
        <v>32</v>
      </c>
      <c r="E154" s="42" t="s">
        <v>94</v>
      </c>
      <c r="F154" s="43">
        <v>30</v>
      </c>
      <c r="G154" s="43">
        <v>2</v>
      </c>
      <c r="H154" s="43">
        <v>0</v>
      </c>
      <c r="I154" s="43">
        <v>10</v>
      </c>
      <c r="J154" s="43">
        <v>52</v>
      </c>
      <c r="K154" s="44">
        <v>573</v>
      </c>
      <c r="L154" s="43">
        <v>1.95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769</v>
      </c>
      <c r="G157" s="19">
        <f t="shared" ref="G157:J157" si="72">SUM(G148:G156)</f>
        <v>29</v>
      </c>
      <c r="H157" s="19">
        <f t="shared" si="72"/>
        <v>24</v>
      </c>
      <c r="I157" s="19">
        <f t="shared" si="72"/>
        <v>94</v>
      </c>
      <c r="J157" s="19">
        <f t="shared" si="72"/>
        <v>710</v>
      </c>
      <c r="K157" s="25"/>
      <c r="L157" s="19">
        <f t="shared" ref="L157" si="73">SUM(L148:L156)</f>
        <v>74.300000000000011</v>
      </c>
    </row>
    <row r="158" spans="1:12" ht="15" x14ac:dyDescent="0.2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1269</v>
      </c>
      <c r="G158" s="32">
        <f t="shared" ref="G158" si="74">G147+G157</f>
        <v>54</v>
      </c>
      <c r="H158" s="32">
        <f t="shared" ref="H158" si="75">H147+H157</f>
        <v>48</v>
      </c>
      <c r="I158" s="32">
        <f t="shared" ref="I158" si="76">I147+I157</f>
        <v>161</v>
      </c>
      <c r="J158" s="32">
        <f t="shared" ref="J158:L158" si="77">J147+J157</f>
        <v>1386</v>
      </c>
      <c r="K158" s="32"/>
      <c r="L158" s="32">
        <f t="shared" si="77"/>
        <v>169.36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81</v>
      </c>
      <c r="F159" s="40">
        <v>255</v>
      </c>
      <c r="G159" s="40">
        <v>11</v>
      </c>
      <c r="H159" s="40">
        <v>16</v>
      </c>
      <c r="I159" s="40">
        <v>48</v>
      </c>
      <c r="J159" s="40">
        <v>375</v>
      </c>
      <c r="K159" s="41">
        <v>173</v>
      </c>
      <c r="L159" s="40">
        <v>15.95</v>
      </c>
    </row>
    <row r="160" spans="1:12" ht="15" x14ac:dyDescent="0.25">
      <c r="A160" s="23"/>
      <c r="B160" s="15"/>
      <c r="C160" s="11"/>
      <c r="D160" s="6" t="s">
        <v>90</v>
      </c>
      <c r="E160" s="42" t="s">
        <v>82</v>
      </c>
      <c r="F160" s="43">
        <v>15</v>
      </c>
      <c r="G160" s="43">
        <v>7</v>
      </c>
      <c r="H160" s="43">
        <v>9</v>
      </c>
      <c r="I160" s="43">
        <v>0</v>
      </c>
      <c r="J160" s="43">
        <v>108</v>
      </c>
      <c r="K160" s="44">
        <v>15</v>
      </c>
      <c r="L160" s="43">
        <v>9</v>
      </c>
    </row>
    <row r="161" spans="1:12" ht="15" x14ac:dyDescent="0.25">
      <c r="A161" s="23"/>
      <c r="B161" s="15"/>
      <c r="C161" s="11"/>
      <c r="D161" s="7" t="s">
        <v>22</v>
      </c>
      <c r="E161" s="42" t="s">
        <v>83</v>
      </c>
      <c r="F161" s="43">
        <v>200</v>
      </c>
      <c r="G161" s="43">
        <v>3</v>
      </c>
      <c r="H161" s="43">
        <v>3</v>
      </c>
      <c r="I161" s="43">
        <v>16</v>
      </c>
      <c r="J161" s="43">
        <v>101</v>
      </c>
      <c r="K161" s="44">
        <v>379</v>
      </c>
      <c r="L161" s="43">
        <v>13.8</v>
      </c>
    </row>
    <row r="162" spans="1:12" ht="15" x14ac:dyDescent="0.25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</v>
      </c>
      <c r="H162" s="43">
        <v>0</v>
      </c>
      <c r="I162" s="43">
        <v>15</v>
      </c>
      <c r="J162" s="43">
        <v>71</v>
      </c>
      <c r="K162" s="44">
        <v>573</v>
      </c>
      <c r="L162" s="43">
        <v>1.95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78">SUM(G159:G166)</f>
        <v>23</v>
      </c>
      <c r="H167" s="19">
        <f t="shared" si="78"/>
        <v>28</v>
      </c>
      <c r="I167" s="19">
        <f t="shared" si="78"/>
        <v>79</v>
      </c>
      <c r="J167" s="19">
        <f t="shared" si="78"/>
        <v>655</v>
      </c>
      <c r="K167" s="25"/>
      <c r="L167" s="19">
        <f t="shared" ref="L167" si="79">SUM(L159:L166)</f>
        <v>40.700000000000003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77</v>
      </c>
      <c r="F168" s="43">
        <v>60</v>
      </c>
      <c r="G168" s="43">
        <v>1</v>
      </c>
      <c r="H168" s="43">
        <v>0</v>
      </c>
      <c r="I168" s="43">
        <v>2</v>
      </c>
      <c r="J168" s="43">
        <v>13</v>
      </c>
      <c r="K168" s="44">
        <v>71</v>
      </c>
      <c r="L168" s="43">
        <v>13.45</v>
      </c>
    </row>
    <row r="169" spans="1:12" ht="15" x14ac:dyDescent="0.25">
      <c r="A169" s="23"/>
      <c r="B169" s="15"/>
      <c r="C169" s="11"/>
      <c r="D169" s="7" t="s">
        <v>27</v>
      </c>
      <c r="E169" s="42" t="s">
        <v>45</v>
      </c>
      <c r="F169" s="43">
        <v>200</v>
      </c>
      <c r="G169" s="43">
        <v>2</v>
      </c>
      <c r="H169" s="43">
        <v>3</v>
      </c>
      <c r="I169" s="43">
        <v>12</v>
      </c>
      <c r="J169" s="43">
        <v>86</v>
      </c>
      <c r="K169" s="44">
        <v>102</v>
      </c>
      <c r="L169" s="43">
        <v>6.96</v>
      </c>
    </row>
    <row r="170" spans="1:12" ht="15" x14ac:dyDescent="0.25">
      <c r="A170" s="23"/>
      <c r="B170" s="15"/>
      <c r="C170" s="11"/>
      <c r="D170" s="7" t="s">
        <v>28</v>
      </c>
      <c r="E170" s="42" t="s">
        <v>68</v>
      </c>
      <c r="F170" s="43">
        <v>90</v>
      </c>
      <c r="G170" s="43">
        <v>11</v>
      </c>
      <c r="H170" s="43">
        <v>13</v>
      </c>
      <c r="I170" s="43">
        <v>13</v>
      </c>
      <c r="J170" s="43">
        <v>208</v>
      </c>
      <c r="K170" s="44">
        <v>227</v>
      </c>
      <c r="L170" s="43">
        <v>52.53</v>
      </c>
    </row>
    <row r="171" spans="1:12" ht="15" x14ac:dyDescent="0.25">
      <c r="A171" s="23"/>
      <c r="B171" s="15"/>
      <c r="C171" s="11"/>
      <c r="D171" s="7" t="s">
        <v>29</v>
      </c>
      <c r="E171" s="42" t="s">
        <v>92</v>
      </c>
      <c r="F171" s="43">
        <v>155</v>
      </c>
      <c r="G171" s="43">
        <v>3</v>
      </c>
      <c r="H171" s="43">
        <v>6</v>
      </c>
      <c r="I171" s="43">
        <v>21</v>
      </c>
      <c r="J171" s="43">
        <v>155</v>
      </c>
      <c r="K171" s="44">
        <v>125</v>
      </c>
      <c r="L171" s="43">
        <v>13.38</v>
      </c>
    </row>
    <row r="172" spans="1:12" ht="15" x14ac:dyDescent="0.25">
      <c r="A172" s="23"/>
      <c r="B172" s="15"/>
      <c r="C172" s="11"/>
      <c r="D172" s="7" t="s">
        <v>30</v>
      </c>
      <c r="E172" s="42" t="s">
        <v>74</v>
      </c>
      <c r="F172" s="43">
        <v>200</v>
      </c>
      <c r="G172" s="43">
        <v>1</v>
      </c>
      <c r="H172" s="43">
        <v>0</v>
      </c>
      <c r="I172" s="43">
        <v>32</v>
      </c>
      <c r="J172" s="43">
        <v>133</v>
      </c>
      <c r="K172" s="44">
        <v>349</v>
      </c>
      <c r="L172" s="43">
        <v>5.35</v>
      </c>
    </row>
    <row r="173" spans="1:12" ht="15" x14ac:dyDescent="0.25">
      <c r="A173" s="23"/>
      <c r="B173" s="15"/>
      <c r="C173" s="11"/>
      <c r="D173" s="7" t="s">
        <v>31</v>
      </c>
      <c r="E173" s="42" t="s">
        <v>40</v>
      </c>
      <c r="F173" s="43">
        <v>30</v>
      </c>
      <c r="G173" s="43">
        <v>2</v>
      </c>
      <c r="H173" s="43">
        <v>0</v>
      </c>
      <c r="I173" s="43">
        <v>15</v>
      </c>
      <c r="J173" s="43">
        <v>71</v>
      </c>
      <c r="K173" s="44">
        <v>573</v>
      </c>
      <c r="L173" s="43">
        <v>1.95</v>
      </c>
    </row>
    <row r="174" spans="1:12" ht="15" x14ac:dyDescent="0.25">
      <c r="A174" s="23"/>
      <c r="B174" s="15"/>
      <c r="C174" s="11"/>
      <c r="D174" s="7" t="s">
        <v>32</v>
      </c>
      <c r="E174" s="42" t="s">
        <v>94</v>
      </c>
      <c r="F174" s="43">
        <v>30</v>
      </c>
      <c r="G174" s="43">
        <v>2</v>
      </c>
      <c r="H174" s="43">
        <v>0</v>
      </c>
      <c r="I174" s="43">
        <v>10</v>
      </c>
      <c r="J174" s="43">
        <v>52</v>
      </c>
      <c r="K174" s="44">
        <v>573</v>
      </c>
      <c r="L174" s="43">
        <v>1.95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765</v>
      </c>
      <c r="G177" s="19">
        <f t="shared" ref="G177:J177" si="80">SUM(G168:G176)</f>
        <v>22</v>
      </c>
      <c r="H177" s="19">
        <f t="shared" si="80"/>
        <v>22</v>
      </c>
      <c r="I177" s="19">
        <f t="shared" si="80"/>
        <v>105</v>
      </c>
      <c r="J177" s="19">
        <f t="shared" si="80"/>
        <v>718</v>
      </c>
      <c r="K177" s="25"/>
      <c r="L177" s="19">
        <f t="shared" ref="L177" si="81">SUM(L168:L176)</f>
        <v>95.57</v>
      </c>
    </row>
    <row r="178" spans="1:12" ht="15" x14ac:dyDescent="0.2">
      <c r="A178" s="29">
        <f>A159</f>
        <v>2</v>
      </c>
      <c r="B178" s="30">
        <f>B159</f>
        <v>4</v>
      </c>
      <c r="C178" s="51" t="s">
        <v>4</v>
      </c>
      <c r="D178" s="52"/>
      <c r="E178" s="31"/>
      <c r="F178" s="32">
        <f>F167+F177</f>
        <v>1265</v>
      </c>
      <c r="G178" s="32">
        <f t="shared" ref="G178" si="82">G167+G177</f>
        <v>45</v>
      </c>
      <c r="H178" s="32">
        <f t="shared" ref="H178" si="83">H167+H177</f>
        <v>50</v>
      </c>
      <c r="I178" s="32">
        <f t="shared" ref="I178" si="84">I167+I177</f>
        <v>184</v>
      </c>
      <c r="J178" s="32">
        <f t="shared" ref="J178:L178" si="85">J167+J177</f>
        <v>1373</v>
      </c>
      <c r="K178" s="32"/>
      <c r="L178" s="32">
        <f t="shared" si="85"/>
        <v>136.26999999999998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84</v>
      </c>
      <c r="F179" s="40">
        <v>250</v>
      </c>
      <c r="G179" s="40">
        <v>22</v>
      </c>
      <c r="H179" s="40">
        <v>11</v>
      </c>
      <c r="I179" s="40">
        <v>44</v>
      </c>
      <c r="J179" s="40">
        <v>358</v>
      </c>
      <c r="K179" s="41">
        <v>291</v>
      </c>
      <c r="L179" s="40">
        <v>58.99</v>
      </c>
    </row>
    <row r="180" spans="1:12" ht="15" x14ac:dyDescent="0.25">
      <c r="A180" s="23"/>
      <c r="B180" s="15"/>
      <c r="C180" s="11"/>
      <c r="D180" s="6" t="s">
        <v>26</v>
      </c>
      <c r="E180" s="42" t="s">
        <v>85</v>
      </c>
      <c r="F180" s="43">
        <v>60</v>
      </c>
      <c r="G180" s="43">
        <v>1</v>
      </c>
      <c r="H180" s="43">
        <v>0</v>
      </c>
      <c r="I180" s="43">
        <v>2</v>
      </c>
      <c r="J180" s="43">
        <v>13</v>
      </c>
      <c r="K180" s="44">
        <v>71</v>
      </c>
      <c r="L180" s="43">
        <v>13.45</v>
      </c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210</v>
      </c>
      <c r="G181" s="43">
        <v>0</v>
      </c>
      <c r="H181" s="43">
        <v>0</v>
      </c>
      <c r="I181" s="43">
        <v>10</v>
      </c>
      <c r="J181" s="43">
        <v>60</v>
      </c>
      <c r="K181" s="44">
        <v>376</v>
      </c>
      <c r="L181" s="43">
        <v>1.93</v>
      </c>
    </row>
    <row r="182" spans="1:12" ht="15" x14ac:dyDescent="0.25">
      <c r="A182" s="23"/>
      <c r="B182" s="15"/>
      <c r="C182" s="11"/>
      <c r="D182" s="7" t="s">
        <v>23</v>
      </c>
      <c r="E182" s="42" t="s">
        <v>40</v>
      </c>
      <c r="F182" s="43">
        <v>30</v>
      </c>
      <c r="G182" s="43">
        <v>2</v>
      </c>
      <c r="H182" s="43">
        <v>0</v>
      </c>
      <c r="I182" s="43">
        <v>15</v>
      </c>
      <c r="J182" s="43">
        <v>71</v>
      </c>
      <c r="K182" s="44">
        <v>573</v>
      </c>
      <c r="L182" s="43">
        <v>1.95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 t="s">
        <v>90</v>
      </c>
      <c r="E184" s="42" t="s">
        <v>49</v>
      </c>
      <c r="F184" s="43">
        <v>10</v>
      </c>
      <c r="G184" s="43">
        <v>0</v>
      </c>
      <c r="H184" s="43">
        <v>7</v>
      </c>
      <c r="I184" s="43">
        <v>0</v>
      </c>
      <c r="J184" s="43">
        <v>66</v>
      </c>
      <c r="K184" s="44">
        <v>14</v>
      </c>
      <c r="L184" s="43">
        <v>7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560</v>
      </c>
      <c r="G186" s="19">
        <f t="shared" ref="G186:J186" si="86">SUM(G179:G185)</f>
        <v>25</v>
      </c>
      <c r="H186" s="19">
        <f t="shared" si="86"/>
        <v>18</v>
      </c>
      <c r="I186" s="19">
        <f t="shared" si="86"/>
        <v>71</v>
      </c>
      <c r="J186" s="19">
        <f t="shared" si="86"/>
        <v>568</v>
      </c>
      <c r="K186" s="25"/>
      <c r="L186" s="19">
        <f t="shared" ref="L186" si="87">SUM(L179:L185)</f>
        <v>83.320000000000007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96</v>
      </c>
      <c r="F187" s="43">
        <v>60</v>
      </c>
      <c r="G187" s="43">
        <v>1</v>
      </c>
      <c r="H187" s="43">
        <v>0</v>
      </c>
      <c r="I187" s="43">
        <v>2</v>
      </c>
      <c r="J187" s="43">
        <v>13</v>
      </c>
      <c r="K187" s="44">
        <v>71</v>
      </c>
      <c r="L187" s="43">
        <v>13.45</v>
      </c>
    </row>
    <row r="188" spans="1:12" ht="15" x14ac:dyDescent="0.25">
      <c r="A188" s="23"/>
      <c r="B188" s="15"/>
      <c r="C188" s="11"/>
      <c r="D188" s="7" t="s">
        <v>27</v>
      </c>
      <c r="E188" s="42" t="s">
        <v>86</v>
      </c>
      <c r="F188" s="43">
        <v>204</v>
      </c>
      <c r="G188" s="43">
        <v>2</v>
      </c>
      <c r="H188" s="43">
        <v>5</v>
      </c>
      <c r="I188" s="43">
        <v>11</v>
      </c>
      <c r="J188" s="43">
        <v>104</v>
      </c>
      <c r="K188" s="44">
        <v>82</v>
      </c>
      <c r="L188" s="43">
        <v>11.6</v>
      </c>
    </row>
    <row r="189" spans="1:12" ht="15" x14ac:dyDescent="0.25">
      <c r="A189" s="23"/>
      <c r="B189" s="15"/>
      <c r="C189" s="11"/>
      <c r="D189" s="7" t="s">
        <v>28</v>
      </c>
      <c r="E189" s="42" t="s">
        <v>98</v>
      </c>
      <c r="F189" s="43">
        <v>90</v>
      </c>
      <c r="G189" s="43">
        <v>13</v>
      </c>
      <c r="H189" s="43">
        <v>17</v>
      </c>
      <c r="I189" s="43">
        <v>18</v>
      </c>
      <c r="J189" s="43">
        <v>265</v>
      </c>
      <c r="K189" s="44">
        <v>270</v>
      </c>
      <c r="L189" s="43">
        <v>46.18</v>
      </c>
    </row>
    <row r="190" spans="1:12" ht="15" x14ac:dyDescent="0.25">
      <c r="A190" s="23"/>
      <c r="B190" s="15"/>
      <c r="C190" s="11"/>
      <c r="D190" s="7" t="s">
        <v>29</v>
      </c>
      <c r="E190" s="42" t="s">
        <v>80</v>
      </c>
      <c r="F190" s="43">
        <v>155</v>
      </c>
      <c r="G190" s="43">
        <v>6</v>
      </c>
      <c r="H190" s="43">
        <v>4</v>
      </c>
      <c r="I190" s="43">
        <v>33</v>
      </c>
      <c r="J190" s="43">
        <v>202</v>
      </c>
      <c r="K190" s="44">
        <v>309</v>
      </c>
      <c r="L190" s="43">
        <v>6.93</v>
      </c>
    </row>
    <row r="191" spans="1:12" ht="15" x14ac:dyDescent="0.25">
      <c r="A191" s="23"/>
      <c r="B191" s="15"/>
      <c r="C191" s="11"/>
      <c r="D191" s="7" t="s">
        <v>30</v>
      </c>
      <c r="E191" s="42" t="s">
        <v>43</v>
      </c>
      <c r="F191" s="43">
        <v>200</v>
      </c>
      <c r="G191" s="43">
        <v>0</v>
      </c>
      <c r="H191" s="43">
        <v>0</v>
      </c>
      <c r="I191" s="43">
        <v>28</v>
      </c>
      <c r="J191" s="43">
        <v>114</v>
      </c>
      <c r="K191" s="44">
        <v>342</v>
      </c>
      <c r="L191" s="43">
        <v>6.41</v>
      </c>
    </row>
    <row r="192" spans="1:12" ht="15" x14ac:dyDescent="0.25">
      <c r="A192" s="23"/>
      <c r="B192" s="15"/>
      <c r="C192" s="11"/>
      <c r="D192" s="7" t="s">
        <v>31</v>
      </c>
      <c r="E192" s="42" t="s">
        <v>40</v>
      </c>
      <c r="F192" s="43">
        <v>30</v>
      </c>
      <c r="G192" s="43">
        <v>2</v>
      </c>
      <c r="H192" s="43">
        <v>0</v>
      </c>
      <c r="I192" s="43">
        <v>15</v>
      </c>
      <c r="J192" s="43">
        <v>71</v>
      </c>
      <c r="K192" s="44">
        <v>573</v>
      </c>
      <c r="L192" s="43">
        <v>1.95</v>
      </c>
    </row>
    <row r="193" spans="1:12" ht="15" x14ac:dyDescent="0.25">
      <c r="A193" s="23"/>
      <c r="B193" s="15"/>
      <c r="C193" s="11"/>
      <c r="D193" s="7" t="s">
        <v>32</v>
      </c>
      <c r="E193" s="42" t="s">
        <v>94</v>
      </c>
      <c r="F193" s="43">
        <v>30</v>
      </c>
      <c r="G193" s="43">
        <v>2</v>
      </c>
      <c r="H193" s="43">
        <v>0</v>
      </c>
      <c r="I193" s="43">
        <v>10</v>
      </c>
      <c r="J193" s="43">
        <v>52</v>
      </c>
      <c r="K193" s="44">
        <v>573</v>
      </c>
      <c r="L193" s="43">
        <v>1.95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769</v>
      </c>
      <c r="G196" s="19">
        <f t="shared" ref="G196:J196" si="88">SUM(G187:G195)</f>
        <v>26</v>
      </c>
      <c r="H196" s="19">
        <f t="shared" si="88"/>
        <v>26</v>
      </c>
      <c r="I196" s="19">
        <f t="shared" si="88"/>
        <v>117</v>
      </c>
      <c r="J196" s="19">
        <f t="shared" si="88"/>
        <v>821</v>
      </c>
      <c r="K196" s="25"/>
      <c r="L196" s="19">
        <f t="shared" ref="L196" si="89">SUM(L187:L195)</f>
        <v>88.47</v>
      </c>
    </row>
    <row r="197" spans="1:12" ht="15" x14ac:dyDescent="0.2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1329</v>
      </c>
      <c r="G197" s="32">
        <f t="shared" ref="G197" si="90">G186+G196</f>
        <v>51</v>
      </c>
      <c r="H197" s="32">
        <f t="shared" ref="H197" si="91">H186+H196</f>
        <v>44</v>
      </c>
      <c r="I197" s="32">
        <f t="shared" ref="I197" si="92">I186+I196</f>
        <v>188</v>
      </c>
      <c r="J197" s="32">
        <f t="shared" ref="J197:L197" si="93">J186+J196</f>
        <v>1389</v>
      </c>
      <c r="K197" s="32"/>
      <c r="L197" s="32">
        <f t="shared" si="93"/>
        <v>171.79000000000002</v>
      </c>
    </row>
    <row r="198" spans="1:12" x14ac:dyDescent="0.2">
      <c r="A198" s="27"/>
      <c r="B198" s="28"/>
      <c r="C198" s="53" t="s">
        <v>5</v>
      </c>
      <c r="D198" s="53"/>
      <c r="E198" s="53"/>
      <c r="F198" s="34">
        <f>(F24+F43+F62+F81+F100+F119+F139+F158+F178+F197)/(IF(F24=0,0,1)+IF(F43=0,0,1)+IF(F62=0,0,1)+IF(F81=0,0,1)+IF(F100=0,0,1)+IF(F119=0,0,1)+IF(F139=0,0,1)+IF(F158=0,0,1)+IF(F178=0,0,1)+IF(F197=0,0,1))</f>
        <v>1290.5999999999999</v>
      </c>
      <c r="G198" s="34">
        <f t="shared" ref="G198:J198" si="94">(G24+G43+G62+G81+G100+G119+G139+G158+G178+G197)/(IF(G24=0,0,1)+IF(G43=0,0,1)+IF(G62=0,0,1)+IF(G81=0,0,1)+IF(G100=0,0,1)+IF(G119=0,0,1)+IF(G139=0,0,1)+IF(G158=0,0,1)+IF(G178=0,0,1)+IF(G197=0,0,1))</f>
        <v>48.9</v>
      </c>
      <c r="H198" s="34">
        <f t="shared" si="94"/>
        <v>53.8</v>
      </c>
      <c r="I198" s="34">
        <f t="shared" si="94"/>
        <v>177.2</v>
      </c>
      <c r="J198" s="34">
        <f t="shared" si="94"/>
        <v>1418.3</v>
      </c>
      <c r="K198" s="34"/>
      <c r="L198" s="34">
        <f t="shared" ref="L198" si="95">(L24+L43+L62+L81+L100+L119+L139+L158+L178+L197)/(IF(L24=0,0,1)+IF(L43=0,0,1)+IF(L62=0,0,1)+IF(L81=0,0,1)+IF(L100=0,0,1)+IF(L119=0,0,1)+IF(L139=0,0,1)+IF(L158=0,0,1)+IF(L178=0,0,1)+IF(L197=0,0,1))</f>
        <v>154.14299999999997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2025-01-10T08:12:29Z</dcterms:modified>
</cp:coreProperties>
</file>